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aga\OneDrive\Radna površina\Obrenovac 2024-25\sajt\"/>
    </mc:Choice>
  </mc:AlternateContent>
  <bookViews>
    <workbookView xWindow="0" yWindow="0" windowWidth="23040" windowHeight="9384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2" l="1"/>
  <c r="I67" i="2"/>
  <c r="I28" i="2"/>
  <c r="I46" i="2" l="1"/>
  <c r="I45" i="2"/>
  <c r="I47" i="2" l="1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37" i="2"/>
  <c r="I38" i="2"/>
  <c r="I39" i="2"/>
  <c r="I40" i="2"/>
  <c r="I41" i="2"/>
  <c r="I42" i="2"/>
  <c r="I43" i="2"/>
  <c r="I44" i="2"/>
  <c r="I36" i="2"/>
  <c r="G17" i="1" l="1"/>
  <c r="H17" i="1"/>
  <c r="D17" i="1"/>
  <c r="I11" i="1"/>
  <c r="I13" i="1"/>
  <c r="I15" i="1"/>
  <c r="I16" i="1"/>
  <c r="I10" i="1"/>
  <c r="E73" i="2"/>
  <c r="F73" i="2"/>
  <c r="G73" i="2"/>
  <c r="D73" i="2"/>
  <c r="I9" i="2"/>
  <c r="I10" i="2"/>
  <c r="I11" i="2"/>
  <c r="I13" i="2"/>
  <c r="I14" i="2"/>
  <c r="I15" i="2"/>
  <c r="I16" i="2"/>
  <c r="I17" i="2"/>
  <c r="I18" i="2"/>
  <c r="I19" i="2"/>
  <c r="I20" i="2"/>
  <c r="I21" i="2"/>
  <c r="I22" i="2"/>
  <c r="I23" i="2"/>
  <c r="I24" i="2"/>
  <c r="I26" i="2"/>
  <c r="I27" i="2"/>
  <c r="I29" i="2"/>
  <c r="I30" i="2"/>
  <c r="I31" i="2"/>
  <c r="I33" i="2"/>
  <c r="I71" i="2"/>
  <c r="I8" i="2"/>
  <c r="H73" i="2" s="1"/>
  <c r="I73" i="2" l="1"/>
  <c r="I17" i="1"/>
</calcChain>
</file>

<file path=xl/sharedStrings.xml><?xml version="1.0" encoding="utf-8"?>
<sst xmlns="http://schemas.openxmlformats.org/spreadsheetml/2006/main" count="161" uniqueCount="131">
  <si>
    <t>Позиција</t>
  </si>
  <si>
    <t>Конто</t>
  </si>
  <si>
    <t>Опис</t>
  </si>
  <si>
    <t>Приходи из буџета</t>
  </si>
  <si>
    <t>Остали извори</t>
  </si>
  <si>
    <t>УКУПНО</t>
  </si>
  <si>
    <t>Републике</t>
  </si>
  <si>
    <t>Општине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</si>
  <si>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</si>
  <si>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</si>
  <si>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</si>
  <si>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</si>
  <si>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</si>
  <si>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</si>
  <si>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</si>
  <si>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</si>
  <si>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</si>
  <si>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Текући трансфери од других нивоа власти -град</t>
  </si>
  <si>
    <t>Текући трансфери од других нивоа власти -општина</t>
  </si>
  <si>
    <t>Средства родитеља-осигурање ученика</t>
  </si>
  <si>
    <t>1.   ГОДИШЊИ ПЛАН РАСХОДА И ИЗДАТАКА</t>
  </si>
  <si>
    <t xml:space="preserve">Приходи из буџета </t>
  </si>
  <si>
    <t>Плате по основу цене рада</t>
  </si>
  <si>
    <t>Допринос за пензијско и инвалидско осигурање</t>
  </si>
  <si>
    <t>Допринос за здравствено осигурање</t>
  </si>
  <si>
    <t>Трошкови превоза</t>
  </si>
  <si>
    <t>Отпремнине приликом одласка у пензију</t>
  </si>
  <si>
    <t>Солидарна помоћ</t>
  </si>
  <si>
    <t>Јубиларне награде</t>
  </si>
  <si>
    <t>Трошкови платног промета</t>
  </si>
  <si>
    <t>Услуге за електричну енергију</t>
  </si>
  <si>
    <t>10.</t>
  </si>
  <si>
    <t>Трошкови лож уља</t>
  </si>
  <si>
    <t>11.</t>
  </si>
  <si>
    <t>Трошкови грејања</t>
  </si>
  <si>
    <t>12.</t>
  </si>
  <si>
    <t>Трошкови комуналних усл.</t>
  </si>
  <si>
    <t>13.</t>
  </si>
  <si>
    <t>14.</t>
  </si>
  <si>
    <t xml:space="preserve"> Трошкови осигур. запослен</t>
  </si>
  <si>
    <t>15.</t>
  </si>
  <si>
    <t>Осигурање возила</t>
  </si>
  <si>
    <t>Компјутерске услуге.</t>
  </si>
  <si>
    <t>19.</t>
  </si>
  <si>
    <t>20.</t>
  </si>
  <si>
    <t>Услуге информисања</t>
  </si>
  <si>
    <t>21.</t>
  </si>
  <si>
    <t>репрезентација</t>
  </si>
  <si>
    <t>22.</t>
  </si>
  <si>
    <t>Награде ученицима</t>
  </si>
  <si>
    <t>23.</t>
  </si>
  <si>
    <t xml:space="preserve">       24.</t>
  </si>
  <si>
    <t>Услуге образовања</t>
  </si>
  <si>
    <t>Meдицинске услуге</t>
  </si>
  <si>
    <t>26.</t>
  </si>
  <si>
    <t>Грађевински радови</t>
  </si>
  <si>
    <t>Столарски радови</t>
  </si>
  <si>
    <t>28.</t>
  </si>
  <si>
    <t>Молерски радови</t>
  </si>
  <si>
    <t>29.</t>
  </si>
  <si>
    <t>Водоинст.радови</t>
  </si>
  <si>
    <t>30.</t>
  </si>
  <si>
    <t>Одржавање централног греј.</t>
  </si>
  <si>
    <t>31.</t>
  </si>
  <si>
    <t>Електро радови</t>
  </si>
  <si>
    <t>32.</t>
  </si>
  <si>
    <t>33.</t>
  </si>
  <si>
    <t>Одржавање возила</t>
  </si>
  <si>
    <t>34.</t>
  </si>
  <si>
    <t>35.</t>
  </si>
  <si>
    <t>Одржавање школског намеш</t>
  </si>
  <si>
    <t>36.</t>
  </si>
  <si>
    <t>Канцеларијски материјал</t>
  </si>
  <si>
    <t>37.</t>
  </si>
  <si>
    <t>Радна одећа и обућа</t>
  </si>
  <si>
    <t>38.</t>
  </si>
  <si>
    <t>Стручна литература</t>
  </si>
  <si>
    <t>39.</t>
  </si>
  <si>
    <t>Трошкови горива</t>
  </si>
  <si>
    <t>Трошкови комуникација</t>
  </si>
  <si>
    <t>Тр Услуге образов. И усавр.запослен</t>
  </si>
  <si>
    <t>Материјали за образовање</t>
  </si>
  <si>
    <t>41.</t>
  </si>
  <si>
    <t>Хемијска средства за чишћење</t>
  </si>
  <si>
    <t>42.</t>
  </si>
  <si>
    <t>Материјал за посебне намене</t>
  </si>
  <si>
    <t>Ситан  инвентар</t>
  </si>
  <si>
    <t>44.</t>
  </si>
  <si>
    <t>порези</t>
  </si>
  <si>
    <t>45.</t>
  </si>
  <si>
    <t>УКУПНО РАСХОДИ ЗА НЕФИНАН­СИЈСКУ ИМОВИНУ:</t>
  </si>
  <si>
    <t>УКУПНО ПОТРЕБНА СРЕДСТВА:</t>
  </si>
  <si>
    <t>43.</t>
  </si>
  <si>
    <t>1.   ГОДИШЊИ ПЛАН ПРИХОДА И ПРИМАЊА И ПРЕНЕТИХ НЕУТРОШЕНИХ СРЕДСТАВА</t>
  </si>
  <si>
    <t>Град-Општина</t>
  </si>
  <si>
    <t>16.</t>
  </si>
  <si>
    <t>18.</t>
  </si>
  <si>
    <t>25.</t>
  </si>
  <si>
    <t>40.</t>
  </si>
  <si>
    <t>46.</t>
  </si>
  <si>
    <t>Директор школе</t>
  </si>
  <si>
    <t>Шеф рачуноводства</t>
  </si>
  <si>
    <t>Одржавање рачунарске опреме</t>
  </si>
  <si>
    <t>кгб</t>
  </si>
  <si>
    <t>дезинфекција</t>
  </si>
  <si>
    <t>евид.рад врем</t>
  </si>
  <si>
    <t>Остали матер.на одр.об.ламинат</t>
  </si>
  <si>
    <t>Остале опште усл.осиг.уч</t>
  </si>
  <si>
    <t>екскурзије</t>
  </si>
  <si>
    <t xml:space="preserve">бол.преко 30 дана </t>
  </si>
  <si>
    <t>Болов.</t>
  </si>
  <si>
    <t>Средства родитеља-екскурзије</t>
  </si>
  <si>
    <t>УКУПНО ПЛАНИРАНИ ПРИХОДИ И ПРИМАЊА:</t>
  </si>
  <si>
    <t>безбедност на раду</t>
  </si>
  <si>
    <t>сређ.архивске грађе</t>
  </si>
  <si>
    <t>чишћење димњака</t>
  </si>
  <si>
    <t>чишћ.резервоара</t>
  </si>
  <si>
    <t>ужина</t>
  </si>
  <si>
    <t>укупни текући расходи</t>
  </si>
  <si>
    <t>против пожарна заштита</t>
  </si>
  <si>
    <t>одрж.фиск.с</t>
  </si>
  <si>
    <t>примања од давања у закуп непокретности</t>
  </si>
  <si>
    <t>средства родитеља</t>
  </si>
  <si>
    <t>соп.средствс</t>
  </si>
  <si>
    <t>превоз ученика</t>
  </si>
  <si>
    <t>противпожарна заштита</t>
  </si>
  <si>
    <t>трошкови такмичења</t>
  </si>
  <si>
    <t>казне и пенали</t>
  </si>
  <si>
    <t>накн.штете за неиск.го</t>
  </si>
  <si>
    <t>опрема</t>
  </si>
  <si>
    <t>сопствена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</si>
</sst>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D_i_n_._-;\-* #,##0\ _D_i_n_._-;_-* &quot;-&quot;\ _D_i_n_._-;_-@_-"/>
    <numFmt numFmtId="165" formatCode="_-* #,##0.00\ &quot;Din.&quot;_-;\-* #,##0.00\ &quot;Din.&quot;_-;_-* &quot;-&quot;??\ &quot;Din.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04">
    <xf numFmtId="0" fontId="0" fillId="0" borderId="0" xfId="0"/>
    <xf numFmtId="3" fontId="0" fillId="0" borderId="1" xfId="0" applyNumberFormat="1" applyBorder="1"/>
    <xf numFmtId="0" fontId="0" fillId="0" borderId="9" xfId="0" applyBorder="1" applyAlignment="1">
      <alignment horizontal="center"/>
    </xf>
    <xf numFmtId="3" fontId="0" fillId="0" borderId="0" xfId="0" applyNumberFormat="1"/>
    <xf numFmtId="0" fontId="0" fillId="0" borderId="24" xfId="0" applyBorder="1"/>
    <xf numFmtId="3" fontId="0" fillId="0" borderId="2" xfId="0" applyNumberFormat="1" applyBorder="1"/>
    <xf numFmtId="0" fontId="0" fillId="0" borderId="12" xfId="0" applyBorder="1" applyAlignment="1">
      <alignment horizontal="center"/>
    </xf>
    <xf numFmtId="0" fontId="0" fillId="0" borderId="25" xfId="0" applyBorder="1"/>
    <xf numFmtId="3" fontId="0" fillId="0" borderId="21" xfId="0" applyNumberFormat="1" applyBorder="1"/>
    <xf numFmtId="0" fontId="0" fillId="0" borderId="18" xfId="0" applyBorder="1"/>
    <xf numFmtId="0" fontId="0" fillId="0" borderId="34" xfId="0" applyBorder="1"/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40" xfId="0" applyBorder="1" applyAlignment="1">
      <alignment horizontal="center"/>
    </xf>
    <xf numFmtId="3" fontId="0" fillId="0" borderId="5" xfId="0" applyNumberFormat="1" applyBorder="1"/>
    <xf numFmtId="0" fontId="0" fillId="0" borderId="20" xfId="0" applyBorder="1"/>
    <xf numFmtId="0" fontId="0" fillId="0" borderId="29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2" xfId="0" applyBorder="1"/>
    <xf numFmtId="164" fontId="0" fillId="0" borderId="2" xfId="1" applyNumberFormat="1" applyFont="1" applyBorder="1"/>
    <xf numFmtId="164" fontId="0" fillId="0" borderId="21" xfId="1" applyNumberFormat="1" applyFont="1" applyBorder="1"/>
    <xf numFmtId="164" fontId="0" fillId="0" borderId="1" xfId="1" applyNumberFormat="1" applyFont="1" applyBorder="1"/>
    <xf numFmtId="164" fontId="0" fillId="0" borderId="0" xfId="1" applyNumberFormat="1" applyFont="1"/>
    <xf numFmtId="0" fontId="2" fillId="0" borderId="31" xfId="0" applyFont="1" applyBorder="1" applyAlignment="1">
      <alignment horizontal="center"/>
    </xf>
    <xf numFmtId="0" fontId="0" fillId="0" borderId="22" xfId="1" applyNumberFormat="1" applyFont="1" applyBorder="1" applyAlignment="1">
      <alignment horizontal="center"/>
    </xf>
    <xf numFmtId="0" fontId="0" fillId="0" borderId="44" xfId="1" applyNumberFormat="1" applyFont="1" applyBorder="1" applyAlignment="1">
      <alignment horizontal="center"/>
    </xf>
    <xf numFmtId="0" fontId="0" fillId="0" borderId="44" xfId="0" applyNumberFormat="1" applyBorder="1" applyAlignment="1">
      <alignment horizontal="center"/>
    </xf>
    <xf numFmtId="0" fontId="0" fillId="0" borderId="44" xfId="0" applyNumberFormat="1" applyBorder="1" applyAlignment="1">
      <alignment vertical="center"/>
    </xf>
    <xf numFmtId="0" fontId="0" fillId="0" borderId="44" xfId="0" applyNumberFormat="1" applyBorder="1" applyAlignment="1">
      <alignment horizontal="center" vertical="center"/>
    </xf>
    <xf numFmtId="0" fontId="0" fillId="0" borderId="44" xfId="0" applyBorder="1"/>
    <xf numFmtId="3" fontId="0" fillId="0" borderId="5" xfId="1" applyNumberFormat="1" applyFont="1" applyBorder="1"/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31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164" fontId="0" fillId="0" borderId="29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4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2" fillId="0" borderId="45" xfId="0" applyFont="1" applyBorder="1" applyAlignment="1">
      <alignment horizontal="left" wrapText="1"/>
    </xf>
    <xf numFmtId="0" fontId="2" fillId="0" borderId="26" xfId="0" applyFont="1" applyBorder="1" applyAlignment="1">
      <alignment horizontal="left" vertical="center" wrapText="1"/>
    </xf>
    <xf numFmtId="0" fontId="0" fillId="0" borderId="18" xfId="0" applyBorder="1" applyAlignment="1">
      <alignment horizontal="center" wrapText="1"/>
    </xf>
    <xf numFmtId="0" fontId="0" fillId="0" borderId="42" xfId="0" applyNumberFormat="1" applyBorder="1" applyAlignment="1">
      <alignment horizontal="center"/>
    </xf>
    <xf numFmtId="164" fontId="0" fillId="0" borderId="46" xfId="1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7" xfId="0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0" fontId="4" fillId="0" borderId="11" xfId="0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4"/>
  <sheetViews>
    <sheetView tabSelected="1" topLeftCell="A4" workbookViewId="0">
      <selection activeCell="I15" sqref="I15"/>
    </sheetView>
  </sheetViews>
  <sheetFormatPr defaultRowHeight="14.4" x14ac:dyDescent="0.3"/>
  <cols>
    <col min="2" max="2" width="7.88671875" customWidth="1"/>
    <col min="3" max="3" width="37.109375" customWidth="1"/>
    <col min="4" max="4" width="12.5546875" bestFit="1" customWidth="1"/>
    <col min="5" max="5" width="10" customWidth="1"/>
    <col min="6" max="6" width="13.109375" customWidth="1"/>
    <col min="7" max="7" width="14.5546875" bestFit="1" customWidth="1"/>
    <col min="8" max="8" width="13.5546875" customWidth="1"/>
    <col min="9" max="9" width="12.5546875" bestFit="1" customWidth="1"/>
  </cols>
  <sheetData>
    <row r="3" spans="1:9" x14ac:dyDescent="0.3">
      <c r="B3" s="37"/>
      <c r="C3" s="56"/>
      <c r="D3" s="56"/>
      <c r="E3" s="56"/>
      <c r="F3" s="56"/>
    </row>
    <row r="4" spans="1:9" x14ac:dyDescent="0.3">
      <c r="C4" s="20"/>
      <c r="D4" s="20"/>
      <c r="E4" s="20"/>
      <c r="F4" s="20"/>
    </row>
    <row r="5" spans="1:9" ht="38.25" customHeight="1" thickBot="1" x14ac:dyDescent="0.35">
      <c r="A5" s="75" t="s">
        <v>93</v>
      </c>
      <c r="B5" s="75"/>
      <c r="C5" s="75"/>
      <c r="D5" s="75"/>
      <c r="E5" s="75"/>
      <c r="F5" s="75"/>
      <c r="G5" s="75"/>
      <c r="H5" s="75"/>
      <c r="I5" s="75"/>
    </row>
    <row r="6" spans="1:9" ht="35.25" customHeight="1" x14ac:dyDescent="0.3">
      <c r="A6" s="69" t="s">
        <v>0</v>
      </c>
      <c r="B6" s="69" t="s">
        <v>1</v>
      </c>
      <c r="C6" s="62" t="s">
        <v>2</v>
      </c>
      <c r="D6" s="71" t="s">
        <v>3</v>
      </c>
      <c r="E6" s="72"/>
      <c r="F6" s="64" t="s">
        <v>110</v>
      </c>
      <c r="G6" s="65" t="s">
        <v>4</v>
      </c>
      <c r="H6" s="67" t="s">
        <v>130</v>
      </c>
      <c r="I6" s="57" t="s">
        <v>5</v>
      </c>
    </row>
    <row r="7" spans="1:9" ht="15" thickBot="1" x14ac:dyDescent="0.35">
      <c r="A7" s="70"/>
      <c r="B7" s="70"/>
      <c r="C7" s="63"/>
      <c r="D7" s="73"/>
      <c r="E7" s="74"/>
      <c r="F7" s="61"/>
      <c r="G7" s="66"/>
      <c r="H7" s="68"/>
      <c r="I7" s="58"/>
    </row>
    <row r="8" spans="1:9" ht="15" thickBot="1" x14ac:dyDescent="0.35">
      <c r="A8" s="10"/>
      <c r="B8" s="9"/>
      <c r="C8" s="9"/>
      <c r="D8" s="9" t="s">
        <v>6</v>
      </c>
      <c r="E8" s="9" t="s">
        <v>7</v>
      </c>
      <c r="F8" s="9"/>
      <c r="G8" s="9"/>
      <c r="H8" s="9"/>
      <c r="I8" s="18"/>
    </row>
    <row r="9" spans="1:9" ht="15" thickBot="1" x14ac:dyDescent="0.35">
      <c r="A9" s="6" t="s">
        <v>8</v>
      </c>
      <c r="B9" s="14" t="s">
        <v>9</v>
      </c>
      <c r="C9" s="14" t="s">
        <v>10</v>
      </c>
      <c r="D9" s="14" t="s">
        <v>11</v>
      </c>
      <c r="E9" s="14" t="s">
        <v>12</v>
      </c>
      <c r="F9" s="14" t="s">
        <v>13</v>
      </c>
      <c r="G9" s="14" t="s">
        <v>14</v>
      </c>
      <c r="H9" s="14" t="s">
        <v>15</v>
      </c>
      <c r="I9" s="15" t="s">
        <v>16</v>
      </c>
    </row>
    <row r="10" spans="1:9" ht="28.8" x14ac:dyDescent="0.3">
      <c r="A10" s="16" t="s">
        <v>8</v>
      </c>
      <c r="B10" s="19">
        <v>733121</v>
      </c>
      <c r="C10" s="36" t="s">
        <v>17</v>
      </c>
      <c r="D10" s="5"/>
      <c r="E10" s="5">
        <v>31478000</v>
      </c>
      <c r="F10" s="5"/>
      <c r="G10" s="5"/>
      <c r="H10" s="5"/>
      <c r="I10" s="8">
        <f>SUM(D10:H10)</f>
        <v>31478000</v>
      </c>
    </row>
    <row r="11" spans="1:9" ht="28.8" x14ac:dyDescent="0.3">
      <c r="A11" s="12" t="s">
        <v>9</v>
      </c>
      <c r="B11" s="2">
        <v>733121</v>
      </c>
      <c r="C11" s="35" t="s">
        <v>18</v>
      </c>
      <c r="D11" s="1"/>
      <c r="E11" s="1">
        <v>6477000</v>
      </c>
      <c r="F11" s="1"/>
      <c r="G11" s="1"/>
      <c r="H11" s="1"/>
      <c r="I11" s="8">
        <f t="shared" ref="I11:I16" si="0">SUM(D11:H11)</f>
        <v>6477000</v>
      </c>
    </row>
    <row r="12" spans="1:9" x14ac:dyDescent="0.3">
      <c r="A12" s="12"/>
      <c r="B12" s="2">
        <v>742378</v>
      </c>
      <c r="C12" s="35" t="s">
        <v>117</v>
      </c>
      <c r="D12" s="1"/>
      <c r="E12" s="1"/>
      <c r="F12" s="1"/>
      <c r="G12" s="1">
        <v>4386000</v>
      </c>
      <c r="H12" s="1"/>
      <c r="I12" s="8">
        <v>4386000</v>
      </c>
    </row>
    <row r="13" spans="1:9" x14ac:dyDescent="0.3">
      <c r="A13" s="12" t="s">
        <v>10</v>
      </c>
      <c r="B13" s="2">
        <v>742378</v>
      </c>
      <c r="C13" s="35" t="s">
        <v>19</v>
      </c>
      <c r="D13" s="1"/>
      <c r="E13" s="1"/>
      <c r="F13" s="1"/>
      <c r="G13" s="1">
        <v>610000</v>
      </c>
      <c r="H13" s="1"/>
      <c r="I13" s="8">
        <f t="shared" si="0"/>
        <v>610000</v>
      </c>
    </row>
    <row r="14" spans="1:9" x14ac:dyDescent="0.3">
      <c r="A14" s="12"/>
      <c r="B14" s="2">
        <v>742378</v>
      </c>
      <c r="C14" s="35" t="s">
        <v>111</v>
      </c>
      <c r="D14" s="1"/>
      <c r="E14" s="1"/>
      <c r="F14" s="1"/>
      <c r="G14" s="1">
        <v>8809000</v>
      </c>
      <c r="H14" s="1"/>
      <c r="I14" s="8">
        <v>8809000</v>
      </c>
    </row>
    <row r="15" spans="1:9" x14ac:dyDescent="0.3">
      <c r="A15" s="12" t="s">
        <v>11</v>
      </c>
      <c r="B15" s="2">
        <v>791111</v>
      </c>
      <c r="C15" s="35" t="s">
        <v>3</v>
      </c>
      <c r="D15" s="1">
        <v>225656000</v>
      </c>
      <c r="E15" s="34"/>
      <c r="F15" s="1"/>
      <c r="G15" s="1"/>
      <c r="H15" s="1"/>
      <c r="I15" s="8">
        <f t="shared" si="0"/>
        <v>225656000</v>
      </c>
    </row>
    <row r="16" spans="1:9" ht="29.4" thickBot="1" x14ac:dyDescent="0.35">
      <c r="A16" s="13" t="s">
        <v>12</v>
      </c>
      <c r="B16" s="2">
        <v>742122</v>
      </c>
      <c r="C16" s="35" t="s">
        <v>121</v>
      </c>
      <c r="D16" s="1"/>
      <c r="E16" s="1"/>
      <c r="F16" s="1"/>
      <c r="G16" s="1"/>
      <c r="H16" s="1">
        <v>270000</v>
      </c>
      <c r="I16" s="8">
        <f t="shared" si="0"/>
        <v>270000</v>
      </c>
    </row>
    <row r="17" spans="1:9" ht="15" thickBot="1" x14ac:dyDescent="0.35">
      <c r="A17" s="59" t="s">
        <v>112</v>
      </c>
      <c r="B17" s="60"/>
      <c r="C17" s="61"/>
      <c r="D17" s="17">
        <f>SUM(D10:D16)</f>
        <v>225656000</v>
      </c>
      <c r="E17" s="33">
        <v>37955000</v>
      </c>
      <c r="F17" s="17"/>
      <c r="G17" s="17">
        <f>SUM(G10:G16)</f>
        <v>13805000</v>
      </c>
      <c r="H17" s="17">
        <f>SUM(H10:H16)</f>
        <v>270000</v>
      </c>
      <c r="I17" s="17">
        <f>SUM(I10:I16)</f>
        <v>277686000</v>
      </c>
    </row>
    <row r="22" spans="1:9" ht="15" customHeight="1" x14ac:dyDescent="0.3"/>
    <row r="25" spans="1:9" ht="15" customHeight="1" x14ac:dyDescent="0.3"/>
    <row r="26" spans="1:9" ht="15.75" hidden="1" customHeight="1" thickBot="1" x14ac:dyDescent="0.35"/>
    <row r="72" spans="1:4" x14ac:dyDescent="0.3">
      <c r="D72" s="3"/>
    </row>
    <row r="73" spans="1:4" x14ac:dyDescent="0.3">
      <c r="D73" s="3"/>
    </row>
    <row r="74" spans="1:4" x14ac:dyDescent="0.3">
      <c r="D74" s="3"/>
    </row>
    <row r="76" spans="1:4" x14ac:dyDescent="0.3">
      <c r="D76" s="3"/>
    </row>
    <row r="78" spans="1:4" x14ac:dyDescent="0.3">
      <c r="A78" s="3"/>
    </row>
    <row r="79" spans="1:4" x14ac:dyDescent="0.3">
      <c r="D79" s="3"/>
    </row>
    <row r="80" spans="1:4" x14ac:dyDescent="0.3">
      <c r="C80" s="3"/>
      <c r="D80" s="3"/>
    </row>
    <row r="82" spans="1:4" x14ac:dyDescent="0.3">
      <c r="C82" s="3"/>
      <c r="D82" s="3"/>
    </row>
    <row r="83" spans="1:4" x14ac:dyDescent="0.3">
      <c r="A83" s="3"/>
      <c r="C83" s="3"/>
      <c r="D83" s="3"/>
    </row>
    <row r="84" spans="1:4" x14ac:dyDescent="0.3">
      <c r="A84" s="3"/>
      <c r="C84" s="3"/>
      <c r="D84" s="3"/>
    </row>
  </sheetData>
  <mergeCells count="11">
    <mergeCell ref="C3:F3"/>
    <mergeCell ref="I6:I7"/>
    <mergeCell ref="A17:C17"/>
    <mergeCell ref="C6:C7"/>
    <mergeCell ref="F6:F7"/>
    <mergeCell ref="G6:G7"/>
    <mergeCell ref="H6:H7"/>
    <mergeCell ref="A6:A7"/>
    <mergeCell ref="B6:B7"/>
    <mergeCell ref="D6:E7"/>
    <mergeCell ref="A5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55" zoomScaleNormal="100" workbookViewId="0">
      <selection activeCell="I36" sqref="I36"/>
    </sheetView>
  </sheetViews>
  <sheetFormatPr defaultRowHeight="14.4" x14ac:dyDescent="0.3"/>
  <cols>
    <col min="1" max="1" width="3" customWidth="1"/>
    <col min="2" max="2" width="8.109375" customWidth="1"/>
    <col min="3" max="3" width="12" style="45" customWidth="1"/>
    <col min="4" max="4" width="17.33203125" style="38" customWidth="1"/>
    <col min="5" max="5" width="15.6640625" customWidth="1"/>
    <col min="6" max="6" width="16.5546875" customWidth="1"/>
    <col min="7" max="7" width="17.6640625" customWidth="1"/>
    <col min="8" max="8" width="17.5546875" customWidth="1"/>
    <col min="9" max="9" width="20.88671875" customWidth="1"/>
  </cols>
  <sheetData>
    <row r="1" spans="1:9" ht="15" thickBot="1" x14ac:dyDescent="0.35"/>
    <row r="2" spans="1:9" ht="45.75" customHeight="1" thickBot="1" x14ac:dyDescent="0.35">
      <c r="A2" s="85" t="s">
        <v>20</v>
      </c>
      <c r="B2" s="86"/>
      <c r="C2" s="87"/>
      <c r="D2" s="98" t="s">
        <v>21</v>
      </c>
      <c r="E2" s="99"/>
      <c r="F2" s="88" t="s">
        <v>122</v>
      </c>
      <c r="G2" s="88" t="s">
        <v>123</v>
      </c>
      <c r="H2" s="79"/>
      <c r="I2" s="82" t="s">
        <v>5</v>
      </c>
    </row>
    <row r="3" spans="1:9" x14ac:dyDescent="0.3">
      <c r="A3" s="69" t="s">
        <v>0</v>
      </c>
      <c r="B3" s="69" t="s">
        <v>1</v>
      </c>
      <c r="C3" s="92" t="s">
        <v>2</v>
      </c>
      <c r="D3" s="100"/>
      <c r="E3" s="101"/>
      <c r="F3" s="89"/>
      <c r="G3" s="89"/>
      <c r="H3" s="80"/>
      <c r="I3" s="83"/>
    </row>
    <row r="4" spans="1:9" x14ac:dyDescent="0.3">
      <c r="A4" s="91"/>
      <c r="B4" s="91"/>
      <c r="C4" s="93"/>
      <c r="D4" s="102"/>
      <c r="E4" s="103"/>
      <c r="F4" s="89"/>
      <c r="G4" s="89"/>
      <c r="H4" s="80"/>
      <c r="I4" s="83"/>
    </row>
    <row r="5" spans="1:9" ht="32.25" customHeight="1" thickBot="1" x14ac:dyDescent="0.35">
      <c r="A5" s="70"/>
      <c r="B5" s="70"/>
      <c r="C5" s="94"/>
      <c r="D5" s="95" t="s">
        <v>6</v>
      </c>
      <c r="E5" s="97" t="s">
        <v>94</v>
      </c>
      <c r="F5" s="90"/>
      <c r="G5" s="90"/>
      <c r="H5" s="81"/>
      <c r="I5" s="84"/>
    </row>
    <row r="6" spans="1:9" ht="15" thickBot="1" x14ac:dyDescent="0.35">
      <c r="A6" s="10"/>
      <c r="B6" s="9"/>
      <c r="C6" s="51"/>
      <c r="D6" s="96"/>
      <c r="E6" s="96"/>
      <c r="F6" s="4"/>
      <c r="G6" s="4"/>
      <c r="H6" s="4"/>
      <c r="I6" s="7"/>
    </row>
    <row r="7" spans="1:9" ht="15" thickBot="1" x14ac:dyDescent="0.35">
      <c r="A7" s="26" t="s">
        <v>8</v>
      </c>
      <c r="B7" s="26" t="s">
        <v>9</v>
      </c>
      <c r="C7" s="39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</row>
    <row r="8" spans="1:9" ht="43.2" x14ac:dyDescent="0.3">
      <c r="A8" s="27" t="s">
        <v>8</v>
      </c>
      <c r="B8" s="21">
        <v>411111</v>
      </c>
      <c r="C8" s="46" t="s">
        <v>22</v>
      </c>
      <c r="D8" s="41">
        <v>195966000</v>
      </c>
      <c r="E8" s="22"/>
      <c r="F8" s="22"/>
      <c r="G8" s="22"/>
      <c r="H8" s="22"/>
      <c r="I8" s="23">
        <f>D8+E8+F8+G8+H8</f>
        <v>195966000</v>
      </c>
    </row>
    <row r="9" spans="1:9" ht="57.6" x14ac:dyDescent="0.3">
      <c r="A9" s="28" t="s">
        <v>9</v>
      </c>
      <c r="B9" s="32">
        <v>412111</v>
      </c>
      <c r="C9" s="47" t="s">
        <v>23</v>
      </c>
      <c r="D9" s="42">
        <v>19596600</v>
      </c>
      <c r="E9" s="24"/>
      <c r="F9" s="24"/>
      <c r="G9" s="24"/>
      <c r="H9" s="24"/>
      <c r="I9" s="23">
        <f>D9+E9+F9+G9+H9</f>
        <v>19596600</v>
      </c>
    </row>
    <row r="10" spans="1:9" ht="43.2" x14ac:dyDescent="0.3">
      <c r="A10" s="28" t="s">
        <v>10</v>
      </c>
      <c r="B10" s="32">
        <v>412211</v>
      </c>
      <c r="C10" s="47" t="s">
        <v>24</v>
      </c>
      <c r="D10" s="42">
        <v>10092400</v>
      </c>
      <c r="E10" s="24"/>
      <c r="F10" s="24"/>
      <c r="G10" s="24"/>
      <c r="H10" s="24"/>
      <c r="I10" s="23">
        <f>D10+E10+F10+G10+H10</f>
        <v>10092400</v>
      </c>
    </row>
    <row r="11" spans="1:9" ht="28.8" x14ac:dyDescent="0.3">
      <c r="A11" s="28" t="s">
        <v>11</v>
      </c>
      <c r="B11" s="32">
        <v>413151</v>
      </c>
      <c r="C11" s="47" t="s">
        <v>25</v>
      </c>
      <c r="D11" s="42"/>
      <c r="E11" s="24">
        <v>2688000</v>
      </c>
      <c r="F11" s="24"/>
      <c r="G11" s="24"/>
      <c r="H11" s="24"/>
      <c r="I11" s="23">
        <f>D11+E11+F11+G11+H11</f>
        <v>2688000</v>
      </c>
    </row>
    <row r="12" spans="1:9" ht="28.8" x14ac:dyDescent="0.3">
      <c r="A12" s="28"/>
      <c r="B12" s="32">
        <v>414121</v>
      </c>
      <c r="C12" s="47" t="s">
        <v>109</v>
      </c>
      <c r="D12" s="42"/>
      <c r="E12" s="24"/>
      <c r="F12" s="24"/>
      <c r="G12" s="24"/>
      <c r="H12" s="24"/>
      <c r="I12" s="23"/>
    </row>
    <row r="13" spans="1:9" ht="57.6" x14ac:dyDescent="0.3">
      <c r="A13" s="28" t="s">
        <v>12</v>
      </c>
      <c r="B13" s="32">
        <v>414311</v>
      </c>
      <c r="C13" s="47" t="s">
        <v>26</v>
      </c>
      <c r="D13" s="42">
        <v>1000</v>
      </c>
      <c r="E13" s="24"/>
      <c r="F13" s="24"/>
      <c r="G13" s="24"/>
      <c r="H13" s="24"/>
      <c r="I13" s="23">
        <f t="shared" ref="I13:I33" si="0">D13+E13+F13+G13+H13</f>
        <v>1000</v>
      </c>
    </row>
    <row r="14" spans="1:9" ht="28.8" x14ac:dyDescent="0.3">
      <c r="A14" s="28" t="s">
        <v>13</v>
      </c>
      <c r="B14" s="32">
        <v>414411</v>
      </c>
      <c r="C14" s="47" t="s">
        <v>27</v>
      </c>
      <c r="D14" s="42"/>
      <c r="E14" s="24">
        <v>1349000</v>
      </c>
      <c r="F14" s="24"/>
      <c r="G14" s="24"/>
      <c r="H14" s="24"/>
      <c r="I14" s="23">
        <f t="shared" si="0"/>
        <v>1349000</v>
      </c>
    </row>
    <row r="15" spans="1:9" ht="28.8" x14ac:dyDescent="0.3">
      <c r="A15" s="28" t="s">
        <v>14</v>
      </c>
      <c r="B15" s="32">
        <v>414611</v>
      </c>
      <c r="C15" s="47" t="s">
        <v>28</v>
      </c>
      <c r="D15" s="42"/>
      <c r="E15" s="24">
        <v>2157000</v>
      </c>
      <c r="F15" s="24"/>
      <c r="G15" s="24"/>
      <c r="H15" s="24"/>
      <c r="I15" s="23">
        <f t="shared" si="0"/>
        <v>2157000</v>
      </c>
    </row>
    <row r="16" spans="1:9" ht="43.2" x14ac:dyDescent="0.3">
      <c r="A16" s="28" t="s">
        <v>15</v>
      </c>
      <c r="B16" s="32">
        <v>421111</v>
      </c>
      <c r="C16" s="47" t="s">
        <v>29</v>
      </c>
      <c r="D16" s="42"/>
      <c r="E16" s="24">
        <v>1000</v>
      </c>
      <c r="F16" s="24"/>
      <c r="G16" s="24"/>
      <c r="H16" s="24"/>
      <c r="I16" s="23">
        <f t="shared" si="0"/>
        <v>1000</v>
      </c>
    </row>
    <row r="17" spans="1:9" ht="43.2" x14ac:dyDescent="0.3">
      <c r="A17" s="28" t="s">
        <v>16</v>
      </c>
      <c r="B17" s="32">
        <v>421211</v>
      </c>
      <c r="C17" s="47" t="s">
        <v>30</v>
      </c>
      <c r="D17" s="42"/>
      <c r="E17" s="24">
        <v>3373000</v>
      </c>
      <c r="F17" s="24"/>
      <c r="G17" s="24"/>
      <c r="H17" s="24"/>
      <c r="I17" s="23">
        <f t="shared" si="0"/>
        <v>3373000</v>
      </c>
    </row>
    <row r="18" spans="1:9" ht="28.8" x14ac:dyDescent="0.3">
      <c r="A18" s="28" t="s">
        <v>31</v>
      </c>
      <c r="B18" s="32">
        <v>421224</v>
      </c>
      <c r="C18" s="47" t="s">
        <v>32</v>
      </c>
      <c r="D18" s="42"/>
      <c r="E18" s="24">
        <v>3000000</v>
      </c>
      <c r="F18" s="24"/>
      <c r="G18" s="24"/>
      <c r="H18" s="24"/>
      <c r="I18" s="23">
        <f t="shared" si="0"/>
        <v>3000000</v>
      </c>
    </row>
    <row r="19" spans="1:9" ht="28.8" x14ac:dyDescent="0.3">
      <c r="A19" s="28" t="s">
        <v>33</v>
      </c>
      <c r="B19" s="32">
        <v>421225</v>
      </c>
      <c r="C19" s="47" t="s">
        <v>34</v>
      </c>
      <c r="D19" s="42"/>
      <c r="E19" s="24">
        <v>4400000</v>
      </c>
      <c r="F19" s="24"/>
      <c r="G19" s="24"/>
      <c r="H19" s="24"/>
      <c r="I19" s="23">
        <f t="shared" si="0"/>
        <v>4400000</v>
      </c>
    </row>
    <row r="20" spans="1:9" ht="43.2" x14ac:dyDescent="0.3">
      <c r="A20" s="28" t="s">
        <v>35</v>
      </c>
      <c r="B20" s="32">
        <v>421311</v>
      </c>
      <c r="C20" s="47" t="s">
        <v>36</v>
      </c>
      <c r="D20" s="42"/>
      <c r="E20" s="24">
        <v>2200000</v>
      </c>
      <c r="F20" s="24"/>
      <c r="G20" s="24"/>
      <c r="H20" s="24"/>
      <c r="I20" s="23">
        <f t="shared" si="0"/>
        <v>2200000</v>
      </c>
    </row>
    <row r="21" spans="1:9" ht="43.2" x14ac:dyDescent="0.3">
      <c r="A21" s="29" t="s">
        <v>37</v>
      </c>
      <c r="B21" s="32">
        <v>421411</v>
      </c>
      <c r="C21" s="47" t="s">
        <v>79</v>
      </c>
      <c r="D21" s="42"/>
      <c r="E21" s="24">
        <v>480000</v>
      </c>
      <c r="F21" s="24"/>
      <c r="G21" s="24"/>
      <c r="H21" s="24"/>
      <c r="I21" s="23">
        <f t="shared" si="0"/>
        <v>480000</v>
      </c>
    </row>
    <row r="22" spans="1:9" ht="43.2" x14ac:dyDescent="0.3">
      <c r="A22" s="29" t="s">
        <v>38</v>
      </c>
      <c r="B22" s="32">
        <v>421521</v>
      </c>
      <c r="C22" s="47" t="s">
        <v>39</v>
      </c>
      <c r="D22" s="42"/>
      <c r="E22" s="24">
        <v>360000</v>
      </c>
      <c r="F22" s="24"/>
      <c r="G22" s="24"/>
      <c r="H22" s="24"/>
      <c r="I22" s="23">
        <f t="shared" si="0"/>
        <v>360000</v>
      </c>
    </row>
    <row r="23" spans="1:9" ht="28.8" x14ac:dyDescent="0.3">
      <c r="A23" s="29" t="s">
        <v>40</v>
      </c>
      <c r="B23" s="32">
        <v>421513</v>
      </c>
      <c r="C23" s="47" t="s">
        <v>41</v>
      </c>
      <c r="D23" s="42"/>
      <c r="E23" s="24">
        <v>20000</v>
      </c>
      <c r="F23" s="24"/>
      <c r="G23" s="24"/>
      <c r="H23" s="24"/>
      <c r="I23" s="23">
        <f t="shared" si="0"/>
        <v>20000</v>
      </c>
    </row>
    <row r="24" spans="1:9" ht="28.8" x14ac:dyDescent="0.3">
      <c r="A24" s="29" t="s">
        <v>95</v>
      </c>
      <c r="B24" s="32">
        <v>422411</v>
      </c>
      <c r="C24" s="47" t="s">
        <v>124</v>
      </c>
      <c r="D24" s="42"/>
      <c r="E24" s="24">
        <v>6477000</v>
      </c>
      <c r="F24" s="24">
        <v>9000</v>
      </c>
      <c r="G24" s="24"/>
      <c r="H24" s="24"/>
      <c r="I24" s="23">
        <f t="shared" si="0"/>
        <v>6486000</v>
      </c>
    </row>
    <row r="25" spans="1:9" ht="28.8" x14ac:dyDescent="0.3">
      <c r="A25" s="29"/>
      <c r="B25" s="32">
        <v>422412</v>
      </c>
      <c r="C25" s="47" t="s">
        <v>126</v>
      </c>
      <c r="D25" s="42"/>
      <c r="E25" s="24">
        <v>108000</v>
      </c>
      <c r="F25" s="24"/>
      <c r="G25" s="24"/>
      <c r="H25" s="24"/>
      <c r="I25" s="23">
        <v>108000</v>
      </c>
    </row>
    <row r="26" spans="1:9" ht="28.8" x14ac:dyDescent="0.3">
      <c r="A26" s="29" t="s">
        <v>96</v>
      </c>
      <c r="B26" s="32">
        <v>423211</v>
      </c>
      <c r="C26" s="47" t="s">
        <v>42</v>
      </c>
      <c r="D26" s="42"/>
      <c r="E26" s="24">
        <v>298000</v>
      </c>
      <c r="F26" s="24"/>
      <c r="G26" s="24"/>
      <c r="H26" s="24"/>
      <c r="I26" s="23">
        <f t="shared" si="0"/>
        <v>298000</v>
      </c>
    </row>
    <row r="27" spans="1:9" ht="57.6" x14ac:dyDescent="0.3">
      <c r="A27" s="29" t="s">
        <v>43</v>
      </c>
      <c r="B27" s="32">
        <v>423321</v>
      </c>
      <c r="C27" s="47" t="s">
        <v>80</v>
      </c>
      <c r="D27" s="42"/>
      <c r="E27" s="24">
        <v>270000</v>
      </c>
      <c r="F27" s="24"/>
      <c r="G27" s="24"/>
      <c r="H27" s="24"/>
      <c r="I27" s="23">
        <f t="shared" si="0"/>
        <v>270000</v>
      </c>
    </row>
    <row r="28" spans="1:9" x14ac:dyDescent="0.3">
      <c r="A28" s="29"/>
      <c r="B28" s="32">
        <v>423612</v>
      </c>
      <c r="C28" s="47" t="s">
        <v>120</v>
      </c>
      <c r="D28" s="42"/>
      <c r="E28" s="24"/>
      <c r="F28" s="24"/>
      <c r="G28" s="24">
        <v>270000</v>
      </c>
      <c r="H28" s="24"/>
      <c r="I28" s="23">
        <f t="shared" si="0"/>
        <v>270000</v>
      </c>
    </row>
    <row r="29" spans="1:9" ht="43.2" x14ac:dyDescent="0.3">
      <c r="A29" s="29" t="s">
        <v>44</v>
      </c>
      <c r="B29" s="32">
        <v>423411</v>
      </c>
      <c r="C29" s="47" t="s">
        <v>45</v>
      </c>
      <c r="D29" s="42"/>
      <c r="E29" s="24">
        <v>120000</v>
      </c>
      <c r="F29" s="24"/>
      <c r="G29" s="24"/>
      <c r="H29" s="24"/>
      <c r="I29" s="23">
        <f t="shared" si="0"/>
        <v>120000</v>
      </c>
    </row>
    <row r="30" spans="1:9" ht="28.8" x14ac:dyDescent="0.3">
      <c r="A30" s="29" t="s">
        <v>46</v>
      </c>
      <c r="B30" s="32">
        <v>423711</v>
      </c>
      <c r="C30" s="47" t="s">
        <v>47</v>
      </c>
      <c r="D30" s="42"/>
      <c r="E30" s="24">
        <v>1020000</v>
      </c>
      <c r="F30" s="24"/>
      <c r="G30" s="24"/>
      <c r="H30" s="24"/>
      <c r="I30" s="23">
        <f t="shared" si="0"/>
        <v>1020000</v>
      </c>
    </row>
    <row r="31" spans="1:9" ht="28.8" x14ac:dyDescent="0.3">
      <c r="A31" s="29" t="s">
        <v>48</v>
      </c>
      <c r="B31" s="32">
        <v>423712</v>
      </c>
      <c r="C31" s="47" t="s">
        <v>49</v>
      </c>
      <c r="D31" s="42"/>
      <c r="E31" s="24">
        <v>180000</v>
      </c>
      <c r="F31" s="24"/>
      <c r="G31" s="24"/>
      <c r="H31" s="24"/>
      <c r="I31" s="23">
        <f t="shared" si="0"/>
        <v>180000</v>
      </c>
    </row>
    <row r="32" spans="1:9" x14ac:dyDescent="0.3">
      <c r="A32" s="29"/>
      <c r="B32" s="32">
        <v>423911</v>
      </c>
      <c r="C32" s="47" t="s">
        <v>117</v>
      </c>
      <c r="D32" s="42"/>
      <c r="E32" s="24"/>
      <c r="F32" s="24">
        <v>4386000</v>
      </c>
      <c r="G32" s="24"/>
      <c r="H32" s="24"/>
      <c r="I32" s="23">
        <v>4386000</v>
      </c>
    </row>
    <row r="33" spans="1:9" ht="43.2" x14ac:dyDescent="0.3">
      <c r="A33" s="29" t="s">
        <v>50</v>
      </c>
      <c r="B33" s="32">
        <v>423911</v>
      </c>
      <c r="C33" s="47" t="s">
        <v>107</v>
      </c>
      <c r="D33" s="42"/>
      <c r="E33" s="24"/>
      <c r="F33" s="24">
        <v>610000</v>
      </c>
      <c r="G33" s="24"/>
      <c r="H33" s="24"/>
      <c r="I33" s="23">
        <f t="shared" si="0"/>
        <v>610000</v>
      </c>
    </row>
    <row r="34" spans="1:9" x14ac:dyDescent="0.3">
      <c r="A34" s="29"/>
      <c r="B34" s="32">
        <v>423911</v>
      </c>
      <c r="C34" s="47" t="s">
        <v>108</v>
      </c>
      <c r="D34" s="42"/>
      <c r="E34" s="24"/>
      <c r="F34" s="24">
        <v>8800000</v>
      </c>
      <c r="G34" s="24"/>
      <c r="H34" s="24"/>
      <c r="I34" s="23">
        <v>8800000</v>
      </c>
    </row>
    <row r="35" spans="1:9" ht="28.8" x14ac:dyDescent="0.3">
      <c r="A35" s="29"/>
      <c r="B35" s="32">
        <v>423911</v>
      </c>
      <c r="C35" s="47" t="s">
        <v>125</v>
      </c>
      <c r="D35" s="42"/>
      <c r="E35" s="24">
        <v>240000</v>
      </c>
      <c r="F35" s="24"/>
      <c r="G35" s="24"/>
      <c r="H35" s="24"/>
      <c r="I35" s="23">
        <v>240000</v>
      </c>
    </row>
    <row r="36" spans="1:9" x14ac:dyDescent="0.3">
      <c r="A36" s="30" t="s">
        <v>51</v>
      </c>
      <c r="B36" s="32"/>
      <c r="C36" s="47"/>
      <c r="D36" s="42"/>
      <c r="E36" s="24"/>
      <c r="F36" s="24"/>
      <c r="G36" s="24"/>
      <c r="H36" s="24"/>
      <c r="I36" s="23">
        <f>SUM(D36:H36)</f>
        <v>0</v>
      </c>
    </row>
    <row r="37" spans="1:9" ht="28.8" x14ac:dyDescent="0.3">
      <c r="A37" s="29" t="s">
        <v>97</v>
      </c>
      <c r="B37" s="32">
        <v>424211</v>
      </c>
      <c r="C37" s="47" t="s">
        <v>52</v>
      </c>
      <c r="D37" s="42"/>
      <c r="E37" s="24">
        <v>2400000</v>
      </c>
      <c r="F37" s="24"/>
      <c r="G37" s="24"/>
      <c r="H37" s="24"/>
      <c r="I37" s="23">
        <f>SUM(D37:H37)</f>
        <v>2400000</v>
      </c>
    </row>
    <row r="38" spans="1:9" ht="28.8" x14ac:dyDescent="0.3">
      <c r="A38" s="31" t="s">
        <v>54</v>
      </c>
      <c r="B38" s="32">
        <v>424311</v>
      </c>
      <c r="C38" s="47" t="s">
        <v>53</v>
      </c>
      <c r="D38" s="42"/>
      <c r="E38" s="24">
        <v>20000</v>
      </c>
      <c r="F38" s="24"/>
      <c r="G38" s="24"/>
      <c r="H38" s="24"/>
      <c r="I38" s="23">
        <f>SUM(D38:H38)</f>
        <v>20000</v>
      </c>
    </row>
    <row r="39" spans="1:9" ht="28.8" x14ac:dyDescent="0.3">
      <c r="A39" s="31"/>
      <c r="B39" s="32">
        <v>4249110</v>
      </c>
      <c r="C39" s="47" t="s">
        <v>113</v>
      </c>
      <c r="D39" s="42"/>
      <c r="E39" s="24">
        <v>180000</v>
      </c>
      <c r="F39" s="24"/>
      <c r="G39" s="24"/>
      <c r="H39" s="24"/>
      <c r="I39" s="23">
        <f>SUM(D39:H39)</f>
        <v>180000</v>
      </c>
    </row>
    <row r="40" spans="1:9" ht="43.2" x14ac:dyDescent="0.3">
      <c r="A40" s="31"/>
      <c r="B40" s="32"/>
      <c r="C40" s="47" t="s">
        <v>119</v>
      </c>
      <c r="D40" s="42"/>
      <c r="E40" s="24"/>
      <c r="F40" s="24"/>
      <c r="G40" s="24"/>
      <c r="H40" s="24"/>
      <c r="I40" s="23">
        <f t="shared" ref="I40:I68" si="1">SUM(D40:H40)</f>
        <v>0</v>
      </c>
    </row>
    <row r="41" spans="1:9" x14ac:dyDescent="0.3">
      <c r="A41" s="31"/>
      <c r="B41" s="32">
        <v>4249112</v>
      </c>
      <c r="C41" s="47" t="s">
        <v>103</v>
      </c>
      <c r="D41" s="42"/>
      <c r="E41" s="24">
        <v>150000</v>
      </c>
      <c r="F41" s="24"/>
      <c r="G41" s="24"/>
      <c r="H41" s="24"/>
      <c r="I41" s="23">
        <f t="shared" si="1"/>
        <v>150000</v>
      </c>
    </row>
    <row r="42" spans="1:9" ht="28.8" x14ac:dyDescent="0.3">
      <c r="A42" s="31"/>
      <c r="B42" s="32">
        <v>4249113</v>
      </c>
      <c r="C42" s="47" t="s">
        <v>104</v>
      </c>
      <c r="D42" s="42"/>
      <c r="E42" s="24">
        <v>120000</v>
      </c>
      <c r="F42" s="24"/>
      <c r="G42" s="24"/>
      <c r="H42" s="24"/>
      <c r="I42" s="23">
        <f t="shared" si="1"/>
        <v>120000</v>
      </c>
    </row>
    <row r="43" spans="1:9" ht="28.8" x14ac:dyDescent="0.3">
      <c r="A43" s="31"/>
      <c r="B43" s="32">
        <v>4249114</v>
      </c>
      <c r="C43" s="47" t="s">
        <v>114</v>
      </c>
      <c r="D43" s="42"/>
      <c r="E43" s="24">
        <v>60000</v>
      </c>
      <c r="F43" s="24"/>
      <c r="G43" s="24"/>
      <c r="H43" s="24"/>
      <c r="I43" s="23">
        <f t="shared" si="1"/>
        <v>60000</v>
      </c>
    </row>
    <row r="44" spans="1:9" ht="28.8" x14ac:dyDescent="0.3">
      <c r="A44" s="31"/>
      <c r="B44" s="32">
        <v>4249115</v>
      </c>
      <c r="C44" s="47" t="s">
        <v>105</v>
      </c>
      <c r="D44" s="42"/>
      <c r="E44" s="24">
        <v>180000</v>
      </c>
      <c r="F44" s="24"/>
      <c r="G44" s="24"/>
      <c r="H44" s="24"/>
      <c r="I44" s="23">
        <f t="shared" si="1"/>
        <v>180000</v>
      </c>
    </row>
    <row r="45" spans="1:9" ht="28.8" x14ac:dyDescent="0.3">
      <c r="A45" s="31"/>
      <c r="B45" s="32">
        <v>4249116</v>
      </c>
      <c r="C45" s="47" t="s">
        <v>116</v>
      </c>
      <c r="D45" s="42"/>
      <c r="E45" s="24">
        <v>279000</v>
      </c>
      <c r="F45" s="24"/>
      <c r="G45" s="24"/>
      <c r="H45" s="24"/>
      <c r="I45" s="23">
        <f t="shared" si="1"/>
        <v>279000</v>
      </c>
    </row>
    <row r="46" spans="1:9" ht="28.8" x14ac:dyDescent="0.3">
      <c r="A46" s="31"/>
      <c r="B46" s="32">
        <v>4249117</v>
      </c>
      <c r="C46" s="47" t="s">
        <v>115</v>
      </c>
      <c r="D46" s="42"/>
      <c r="E46" s="24">
        <v>60000</v>
      </c>
      <c r="F46" s="24"/>
      <c r="G46" s="24"/>
      <c r="H46" s="24"/>
      <c r="I46" s="23">
        <f t="shared" si="1"/>
        <v>60000</v>
      </c>
    </row>
    <row r="47" spans="1:9" ht="28.8" x14ac:dyDescent="0.3">
      <c r="A47" s="29" t="s">
        <v>57</v>
      </c>
      <c r="B47" s="32">
        <v>425111</v>
      </c>
      <c r="C47" s="47" t="s">
        <v>55</v>
      </c>
      <c r="D47" s="42"/>
      <c r="E47" s="24">
        <v>368000</v>
      </c>
      <c r="F47" s="24"/>
      <c r="G47" s="24"/>
      <c r="H47" s="24"/>
      <c r="I47" s="23">
        <f t="shared" si="1"/>
        <v>368000</v>
      </c>
    </row>
    <row r="48" spans="1:9" ht="28.8" x14ac:dyDescent="0.3">
      <c r="A48" s="29" t="s">
        <v>59</v>
      </c>
      <c r="B48" s="32">
        <v>425112</v>
      </c>
      <c r="C48" s="47" t="s">
        <v>56</v>
      </c>
      <c r="D48" s="42"/>
      <c r="E48" s="24">
        <v>120000</v>
      </c>
      <c r="F48" s="24"/>
      <c r="G48" s="24"/>
      <c r="H48" s="24"/>
      <c r="I48" s="23">
        <f t="shared" si="1"/>
        <v>120000</v>
      </c>
    </row>
    <row r="49" spans="1:9" ht="28.8" x14ac:dyDescent="0.3">
      <c r="A49" s="29" t="s">
        <v>61</v>
      </c>
      <c r="B49" s="32">
        <v>425113</v>
      </c>
      <c r="C49" s="47" t="s">
        <v>58</v>
      </c>
      <c r="D49" s="42"/>
      <c r="E49" s="24">
        <v>120000</v>
      </c>
      <c r="F49" s="24"/>
      <c r="G49" s="24"/>
      <c r="H49" s="24"/>
      <c r="I49" s="23">
        <f t="shared" si="1"/>
        <v>120000</v>
      </c>
    </row>
    <row r="50" spans="1:9" ht="28.8" x14ac:dyDescent="0.3">
      <c r="A50" s="29" t="s">
        <v>63</v>
      </c>
      <c r="B50" s="32">
        <v>425115</v>
      </c>
      <c r="C50" s="47" t="s">
        <v>60</v>
      </c>
      <c r="D50" s="42"/>
      <c r="E50" s="24">
        <v>240000</v>
      </c>
      <c r="F50" s="24"/>
      <c r="G50" s="24"/>
      <c r="H50" s="24"/>
      <c r="I50" s="23">
        <f t="shared" si="1"/>
        <v>240000</v>
      </c>
    </row>
    <row r="51" spans="1:9" ht="43.2" x14ac:dyDescent="0.3">
      <c r="A51" s="29" t="s">
        <v>65</v>
      </c>
      <c r="B51" s="32">
        <v>425116</v>
      </c>
      <c r="C51" s="47" t="s">
        <v>62</v>
      </c>
      <c r="D51" s="42"/>
      <c r="E51" s="24">
        <v>1200000</v>
      </c>
      <c r="F51" s="24"/>
      <c r="G51" s="24"/>
      <c r="H51" s="24"/>
      <c r="I51" s="23">
        <f t="shared" si="1"/>
        <v>1200000</v>
      </c>
    </row>
    <row r="52" spans="1:9" ht="28.8" x14ac:dyDescent="0.3">
      <c r="A52" s="29" t="s">
        <v>66</v>
      </c>
      <c r="B52" s="32">
        <v>425117</v>
      </c>
      <c r="C52" s="47" t="s">
        <v>64</v>
      </c>
      <c r="D52" s="42"/>
      <c r="E52" s="24">
        <v>240000</v>
      </c>
      <c r="F52" s="24"/>
      <c r="G52" s="24"/>
      <c r="H52" s="24"/>
      <c r="I52" s="23">
        <f t="shared" si="1"/>
        <v>240000</v>
      </c>
    </row>
    <row r="53" spans="1:9" ht="57.6" x14ac:dyDescent="0.3">
      <c r="A53" s="29" t="s">
        <v>68</v>
      </c>
      <c r="B53" s="32">
        <v>4251190</v>
      </c>
      <c r="C53" s="47" t="s">
        <v>106</v>
      </c>
      <c r="D53" s="42"/>
      <c r="E53" s="24">
        <v>0</v>
      </c>
      <c r="F53" s="24"/>
      <c r="G53" s="24"/>
      <c r="H53" s="24"/>
      <c r="I53" s="23">
        <f t="shared" si="1"/>
        <v>0</v>
      </c>
    </row>
    <row r="54" spans="1:9" x14ac:dyDescent="0.3">
      <c r="A54" s="29"/>
      <c r="B54" s="32"/>
      <c r="C54" s="47"/>
      <c r="D54" s="42"/>
      <c r="E54" s="24"/>
      <c r="F54" s="24"/>
      <c r="G54" s="24"/>
      <c r="H54" s="24"/>
      <c r="I54" s="23">
        <f t="shared" si="1"/>
        <v>0</v>
      </c>
    </row>
    <row r="55" spans="1:9" ht="28.8" x14ac:dyDescent="0.3">
      <c r="A55" s="29" t="s">
        <v>69</v>
      </c>
      <c r="B55" s="32">
        <v>425211</v>
      </c>
      <c r="C55" s="47" t="s">
        <v>67</v>
      </c>
      <c r="D55" s="42"/>
      <c r="E55" s="24">
        <v>120000</v>
      </c>
      <c r="F55" s="24"/>
      <c r="G55" s="24"/>
      <c r="H55" s="24"/>
      <c r="I55" s="23">
        <f t="shared" si="1"/>
        <v>120000</v>
      </c>
    </row>
    <row r="56" spans="1:9" ht="43.2" x14ac:dyDescent="0.3">
      <c r="A56" s="29" t="s">
        <v>71</v>
      </c>
      <c r="B56" s="32">
        <v>425222</v>
      </c>
      <c r="C56" s="47" t="s">
        <v>102</v>
      </c>
      <c r="D56" s="42"/>
      <c r="E56" s="24">
        <v>600000</v>
      </c>
      <c r="F56" s="24"/>
      <c r="G56" s="24"/>
      <c r="H56" s="24"/>
      <c r="I56" s="23">
        <f t="shared" si="1"/>
        <v>600000</v>
      </c>
    </row>
    <row r="57" spans="1:9" ht="43.2" x14ac:dyDescent="0.3">
      <c r="A57" s="29" t="s">
        <v>73</v>
      </c>
      <c r="B57" s="32">
        <v>425261</v>
      </c>
      <c r="C57" s="47" t="s">
        <v>70</v>
      </c>
      <c r="D57" s="42"/>
      <c r="E57" s="24">
        <v>198000</v>
      </c>
      <c r="F57" s="24"/>
      <c r="G57" s="24"/>
      <c r="H57" s="24"/>
      <c r="I57" s="23">
        <f t="shared" si="1"/>
        <v>198000</v>
      </c>
    </row>
    <row r="58" spans="1:9" ht="43.2" x14ac:dyDescent="0.3">
      <c r="A58" s="29" t="s">
        <v>75</v>
      </c>
      <c r="B58" s="32">
        <v>426111</v>
      </c>
      <c r="C58" s="47" t="s">
        <v>72</v>
      </c>
      <c r="D58" s="42"/>
      <c r="E58" s="24">
        <v>480000</v>
      </c>
      <c r="F58" s="24"/>
      <c r="G58" s="24"/>
      <c r="H58" s="24"/>
      <c r="I58" s="23">
        <f t="shared" si="1"/>
        <v>480000</v>
      </c>
    </row>
    <row r="59" spans="1:9" ht="28.8" x14ac:dyDescent="0.3">
      <c r="A59" s="29" t="s">
        <v>77</v>
      </c>
      <c r="B59" s="32">
        <v>426121</v>
      </c>
      <c r="C59" s="47" t="s">
        <v>74</v>
      </c>
      <c r="D59" s="42"/>
      <c r="E59" s="24">
        <v>120000</v>
      </c>
      <c r="F59" s="24"/>
      <c r="G59" s="24"/>
      <c r="H59" s="24"/>
      <c r="I59" s="23">
        <f t="shared" si="1"/>
        <v>120000</v>
      </c>
    </row>
    <row r="60" spans="1:9" ht="28.8" x14ac:dyDescent="0.3">
      <c r="A60" s="29" t="s">
        <v>98</v>
      </c>
      <c r="B60" s="32">
        <v>426311</v>
      </c>
      <c r="C60" s="47" t="s">
        <v>76</v>
      </c>
      <c r="D60" s="42"/>
      <c r="E60" s="24">
        <v>192000</v>
      </c>
      <c r="F60" s="24"/>
      <c r="G60" s="24"/>
      <c r="H60" s="24"/>
      <c r="I60" s="23">
        <f t="shared" si="1"/>
        <v>192000</v>
      </c>
    </row>
    <row r="61" spans="1:9" ht="28.8" x14ac:dyDescent="0.3">
      <c r="A61" s="29" t="s">
        <v>82</v>
      </c>
      <c r="B61" s="32">
        <v>426411</v>
      </c>
      <c r="C61" s="47" t="s">
        <v>78</v>
      </c>
      <c r="D61" s="42"/>
      <c r="E61" s="24">
        <v>120000</v>
      </c>
      <c r="F61" s="24"/>
      <c r="G61" s="24"/>
      <c r="H61" s="24"/>
      <c r="I61" s="23">
        <f t="shared" si="1"/>
        <v>120000</v>
      </c>
    </row>
    <row r="62" spans="1:9" ht="43.2" x14ac:dyDescent="0.3">
      <c r="A62" s="29" t="s">
        <v>84</v>
      </c>
      <c r="B62" s="32">
        <v>426611</v>
      </c>
      <c r="C62" s="47" t="s">
        <v>81</v>
      </c>
      <c r="D62" s="42"/>
      <c r="E62" s="24">
        <v>180000</v>
      </c>
      <c r="F62" s="24"/>
      <c r="G62" s="24"/>
      <c r="H62" s="24"/>
      <c r="I62" s="23">
        <f t="shared" si="1"/>
        <v>180000</v>
      </c>
    </row>
    <row r="63" spans="1:9" ht="43.2" x14ac:dyDescent="0.3">
      <c r="A63" s="31" t="s">
        <v>92</v>
      </c>
      <c r="B63" s="32">
        <v>426811</v>
      </c>
      <c r="C63" s="47" t="s">
        <v>83</v>
      </c>
      <c r="D63" s="42"/>
      <c r="E63" s="24">
        <v>720000</v>
      </c>
      <c r="F63" s="24"/>
      <c r="G63" s="24"/>
      <c r="H63" s="24"/>
      <c r="I63" s="23">
        <f t="shared" si="1"/>
        <v>720000</v>
      </c>
    </row>
    <row r="64" spans="1:9" ht="43.2" x14ac:dyDescent="0.3">
      <c r="A64" s="31" t="s">
        <v>87</v>
      </c>
      <c r="B64" s="32">
        <v>426911</v>
      </c>
      <c r="C64" s="47" t="s">
        <v>85</v>
      </c>
      <c r="D64" s="42"/>
      <c r="E64" s="24">
        <v>168000</v>
      </c>
      <c r="F64" s="24"/>
      <c r="G64" s="24"/>
      <c r="H64" s="24"/>
      <c r="I64" s="23">
        <f t="shared" si="1"/>
        <v>168000</v>
      </c>
    </row>
    <row r="65" spans="1:9" ht="28.8" x14ac:dyDescent="0.3">
      <c r="A65" s="31" t="s">
        <v>89</v>
      </c>
      <c r="B65" s="32">
        <v>426913</v>
      </c>
      <c r="C65" s="47" t="s">
        <v>86</v>
      </c>
      <c r="D65" s="42"/>
      <c r="E65" s="24">
        <v>114000</v>
      </c>
      <c r="F65" s="24"/>
      <c r="G65" s="24"/>
      <c r="H65" s="24"/>
      <c r="I65" s="23">
        <f t="shared" si="1"/>
        <v>114000</v>
      </c>
    </row>
    <row r="66" spans="1:9" ht="15" thickBot="1" x14ac:dyDescent="0.35">
      <c r="A66" s="31" t="s">
        <v>99</v>
      </c>
      <c r="B66" s="32">
        <v>482111</v>
      </c>
      <c r="C66" s="48" t="s">
        <v>88</v>
      </c>
      <c r="D66" s="42"/>
      <c r="E66" s="24">
        <v>13000</v>
      </c>
      <c r="F66" s="24"/>
      <c r="G66" s="24"/>
      <c r="H66" s="24"/>
      <c r="I66" s="23">
        <f t="shared" si="1"/>
        <v>13000</v>
      </c>
    </row>
    <row r="67" spans="1:9" ht="28.8" x14ac:dyDescent="0.3">
      <c r="A67" s="31"/>
      <c r="B67" s="32">
        <v>483111</v>
      </c>
      <c r="C67" s="55" t="s">
        <v>127</v>
      </c>
      <c r="D67" s="42"/>
      <c r="E67" s="24">
        <v>1000</v>
      </c>
      <c r="F67" s="24"/>
      <c r="G67" s="24"/>
      <c r="H67" s="24"/>
      <c r="I67" s="23">
        <f t="shared" si="1"/>
        <v>1000</v>
      </c>
    </row>
    <row r="68" spans="1:9" ht="28.8" x14ac:dyDescent="0.3">
      <c r="A68" s="31"/>
      <c r="B68" s="32">
        <v>485111</v>
      </c>
      <c r="C68" s="55" t="s">
        <v>128</v>
      </c>
      <c r="D68" s="42"/>
      <c r="E68" s="24">
        <v>1000</v>
      </c>
      <c r="F68" s="24"/>
      <c r="G68" s="24"/>
      <c r="H68" s="24"/>
      <c r="I68" s="23">
        <f t="shared" si="1"/>
        <v>1000</v>
      </c>
    </row>
    <row r="69" spans="1:9" ht="43.2" x14ac:dyDescent="0.3">
      <c r="A69" s="31"/>
      <c r="B69" s="32"/>
      <c r="C69" s="55" t="s">
        <v>118</v>
      </c>
      <c r="D69" s="42"/>
      <c r="E69" s="24"/>
      <c r="F69" s="24"/>
      <c r="G69" s="24"/>
      <c r="H69" s="24"/>
      <c r="I69" s="23"/>
    </row>
    <row r="70" spans="1:9" x14ac:dyDescent="0.3">
      <c r="A70" s="31"/>
      <c r="B70" s="32">
        <v>512611</v>
      </c>
      <c r="C70" s="55" t="s">
        <v>129</v>
      </c>
      <c r="D70" s="42"/>
      <c r="E70" s="24">
        <v>450000</v>
      </c>
      <c r="F70" s="24"/>
      <c r="G70" s="24"/>
      <c r="H70" s="24"/>
      <c r="I70" s="23">
        <v>450000</v>
      </c>
    </row>
    <row r="71" spans="1:9" ht="15" thickBot="1" x14ac:dyDescent="0.35">
      <c r="A71" s="31"/>
      <c r="B71" s="11"/>
      <c r="C71" s="49"/>
      <c r="D71" s="42"/>
      <c r="E71" s="24"/>
      <c r="F71" s="24"/>
      <c r="G71" s="24"/>
      <c r="H71" s="24"/>
      <c r="I71" s="23">
        <f t="shared" ref="I71" si="2">D71+E71+F71+G71+H71</f>
        <v>0</v>
      </c>
    </row>
    <row r="72" spans="1:9" ht="87" thickBot="1" x14ac:dyDescent="0.35">
      <c r="A72" s="52"/>
      <c r="B72" s="11"/>
      <c r="C72" s="50" t="s">
        <v>90</v>
      </c>
      <c r="D72" s="42"/>
      <c r="E72" s="24"/>
      <c r="F72" s="24"/>
      <c r="G72" s="24"/>
      <c r="H72" s="24"/>
      <c r="I72" s="23"/>
    </row>
    <row r="73" spans="1:9" s="38" customFormat="1" ht="43.8" thickBot="1" x14ac:dyDescent="0.35">
      <c r="A73"/>
      <c r="B73" s="13"/>
      <c r="C73" s="40" t="s">
        <v>91</v>
      </c>
      <c r="D73" s="43">
        <f>SUM(D8:D72)</f>
        <v>225656000</v>
      </c>
      <c r="E73" s="43">
        <f>SUM(E8:E72)</f>
        <v>37955000</v>
      </c>
      <c r="F73" s="43">
        <f>SUM(F8:F72)</f>
        <v>13805000</v>
      </c>
      <c r="G73" s="43">
        <f>SUM(G8:G72)</f>
        <v>270000</v>
      </c>
      <c r="H73" s="43">
        <f>SUM(H8:H72)</f>
        <v>0</v>
      </c>
      <c r="I73" s="53">
        <f>SUM(I8:I70)</f>
        <v>277686000</v>
      </c>
    </row>
    <row r="74" spans="1:9" x14ac:dyDescent="0.3">
      <c r="A74" s="54" t="s">
        <v>101</v>
      </c>
      <c r="D74" s="44"/>
      <c r="E74" s="25"/>
      <c r="F74" s="25"/>
      <c r="G74" s="25"/>
      <c r="H74" s="25"/>
      <c r="I74" s="25"/>
    </row>
    <row r="75" spans="1:9" x14ac:dyDescent="0.3">
      <c r="B75" s="54"/>
      <c r="C75" s="54"/>
      <c r="D75" s="44"/>
      <c r="E75" s="25"/>
      <c r="F75" s="25"/>
      <c r="G75" s="25"/>
      <c r="H75" s="76" t="s">
        <v>100</v>
      </c>
      <c r="I75" s="76"/>
    </row>
    <row r="76" spans="1:9" x14ac:dyDescent="0.3">
      <c r="B76" s="77"/>
      <c r="C76" s="77"/>
      <c r="D76" s="44"/>
      <c r="E76" s="25"/>
      <c r="F76" s="25"/>
      <c r="G76" s="25"/>
      <c r="H76" s="78"/>
      <c r="I76" s="78"/>
    </row>
    <row r="77" spans="1:9" x14ac:dyDescent="0.3">
      <c r="D77" s="44"/>
      <c r="E77" s="25"/>
      <c r="F77" s="25"/>
      <c r="G77" s="25"/>
      <c r="H77" s="25"/>
      <c r="I77" s="25"/>
    </row>
  </sheetData>
  <mergeCells count="14">
    <mergeCell ref="H75:I75"/>
    <mergeCell ref="B76:C76"/>
    <mergeCell ref="H76:I76"/>
    <mergeCell ref="H2:H5"/>
    <mergeCell ref="I2:I5"/>
    <mergeCell ref="A2:C2"/>
    <mergeCell ref="F2:F5"/>
    <mergeCell ref="G2:G5"/>
    <mergeCell ref="A3:A5"/>
    <mergeCell ref="B3:B5"/>
    <mergeCell ref="C3:C5"/>
    <mergeCell ref="D5:D6"/>
    <mergeCell ref="E5:E6"/>
    <mergeCell ref="D2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JJZMAJ</dc:creator>
  <cp:lastModifiedBy>Dragana Blagojevic</cp:lastModifiedBy>
  <cp:lastPrinted>2025-01-17T09:55:39Z</cp:lastPrinted>
  <dcterms:created xsi:type="dcterms:W3CDTF">2019-01-15T11:50:47Z</dcterms:created>
  <dcterms:modified xsi:type="dcterms:W3CDTF">2025-02-04T13:51:55Z</dcterms:modified>
</cp:coreProperties>
</file>